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defaultThemeVersion="124226"/>
  <xr:revisionPtr revIDLastSave="0" documentId="13_ncr:1_{E2B4B583-5416-4D1F-9CDC-EE400CD858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P86" i="4" l="1"/>
  <c r="U78" i="4"/>
  <c r="U93" i="4"/>
  <c r="E20" i="4"/>
  <c r="AP92" i="4"/>
  <c r="AK92" i="4"/>
  <c r="AP91" i="4"/>
  <c r="AK91" i="4"/>
  <c r="AC79" i="4"/>
  <c r="AC78" i="4"/>
  <c r="AH57" i="4"/>
  <c r="M20" i="4" l="1"/>
  <c r="AP83" i="4"/>
  <c r="AK83" i="4"/>
  <c r="AP93" i="4"/>
  <c r="AK93" i="4"/>
  <c r="AP90" i="4"/>
  <c r="AK90" i="4"/>
  <c r="AP85" i="4"/>
  <c r="AK85" i="4"/>
  <c r="AP84" i="4" l="1"/>
  <c r="AK84" i="4"/>
  <c r="AP80" i="4"/>
  <c r="AK80" i="4"/>
  <c r="AK89" i="4" l="1"/>
  <c r="AP89" i="4"/>
  <c r="AP81" i="4" l="1"/>
  <c r="AK81" i="4"/>
  <c r="AC20" i="4" l="1"/>
  <c r="U20" i="4"/>
  <c r="AK86" i="4"/>
  <c r="AP88" i="4"/>
  <c r="AK88" i="4"/>
  <c r="AQ87" i="4" l="1"/>
  <c r="AP87" i="4"/>
  <c r="AP82" i="4"/>
  <c r="AP79" i="4"/>
  <c r="AP78" i="4"/>
  <c r="AP77" i="4"/>
  <c r="AP76" i="4"/>
  <c r="AP75" i="4"/>
  <c r="AP74" i="4"/>
  <c r="AP57" i="4"/>
  <c r="AK87" i="4" l="1"/>
  <c r="AK82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<sst xmlns="http://schemas.openxmlformats.org/spreadsheetml/2006/main" count="2201" uniqueCount="204">
  <si>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</si>
  <si>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</si>
  <si>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</si>
  <si>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</si>
  <si>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</si>
  <si>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</si>
  <si>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</si>
  <si>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</si>
  <si>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</si>
  <si>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</si>
  <si>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</si>
  <si>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</si>
  <si>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</si>
  <si>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</si>
  <si>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</si>
  <si>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</si>
  <si>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</si>
  <si>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</si>
  <si>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</si>
  <si>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</si>
  <si>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</si>
  <si>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</si>
  <si>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</si>
  <si>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</si>
  <si>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</si>
  <si>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</si>
  <si>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</si>
  <si>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</si>
  <si>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</si>
  <si>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</si>
  <si>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</si>
  <si>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</si>
  <si>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</si>
  <si>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</si>
  <si>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</si>
  <si>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</si>
  <si>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</si>
  <si>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</si>
  <si>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</si>
  <si>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</si>
  <si>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</si>
  <si>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</si>
  <si>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</si>
  <si>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</si>
  <si>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</si>
  <si>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</si>
  <si>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</si>
  <si>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</si>
  <si>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</si>
  <si>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</si>
  <si>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</si>
  <si>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</si>
  <si>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</si>
  <si>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</si>
  <si>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</si>
  <si>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</si>
  <si>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</si>
  <si>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</si>
  <si>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</si>
  <si>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</si>
  <si>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</si>
  <si>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</si>
  <si>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</si>
  <si>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</si>
  <si>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</si>
  <si>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</si>
  <si>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</si>
  <si>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</si>
  <si>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</si>
  <si>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</si>
  <si>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</si>
  <si>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</si>
  <si>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</si>
  <si>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</si>
  <si>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</si>
  <si>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</si>
  <si>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</si>
  <si>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</si>
  <si>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</si>
  <si>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</si>
  <si>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</si>
  <si>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</si>
  <si>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</si>
  <si>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</si>
  <si>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</si>
  <si>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</si>
  <si>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</si>
  <si>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</si>
  <si>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</si>
  <si>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</si>
  <si>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</si>
  <si>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</si>
  <si>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</si>
  <si>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</si>
  <si>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</si>
  <si>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</si>
  <si>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</si>
  <si>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</si>
  <si>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</si>
  <si>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</si>
  <si>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</si>
  <si>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</si>
  <si>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</si>
  <si>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</si>
  <si>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</si>
  <si>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</si>
  <si>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</si>
  <si>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</si>
  <si>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</si>
  <si>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</si>
  <si>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</si>
  <si>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</si>
  <si>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</si>
  <si>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</si>
  <si>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</si>
  <si>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</si>
  <si>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</si>
  <si>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</si>
  <si>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</si>
  <si>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</si>
  <si>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</si>
  <si>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</si>
  <si>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</si>
  <si>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</si>
  <si>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</si>
  <si>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</si>
  <si>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</si>
  <si>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</si>
  <si>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</si>
  <si>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</si>
  <si>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</si>
  <si>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</si>
  <si>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</si>
  <si>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</si>
  <si>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</si>
  <si>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</si>
  <si>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</si>
  <si>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</si>
  <si>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</si>
  <si>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</si>
  <si>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</si>
  <si>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</si>
  <si>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</si>
  <si>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</si>
  <si>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</si>
  <si>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</si>
  <si>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</si>
  <si>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</si>
  <si>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</si>
  <si>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</si>
  <si>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</si>
  <si>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</si>
  <si>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</si>
  <si>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</si>
  <si>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</si>
  <si>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</si>
  <si>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</si>
  <si>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</si>
  <si>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</si>
  <si>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</si>
  <si>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</si>
  <si>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</si>
  <si>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</si>
  <si>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</si>
  <si>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Итого план 
на 2022 год</t>
  </si>
  <si>
    <t>K_25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</si>
  <si>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</si>
  <si>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</si>
  <si>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</si>
  <si>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</si>
  <si>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</si>
  <si>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</si>
  <si>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</si>
  <si>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</si>
  <si>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</si>
  <si>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</si>
  <si>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</si>
  <si>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</si>
  <si>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Приобретение ПК "Гранд-смета" на 3 рабочих мест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</si>
  <si>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</si>
  <si>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</si>
  <si>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</si>
  <si>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</si>
  <si>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Год раскрытия информации:2022 год</t>
  </si>
  <si>
    <t>Распоряжение Министерства жилищной политики и энергетики  Иркутской области №58-301-мр от 29.10.2021 г.</t>
  </si>
  <si>
    <t>Строительство закрытой автостоянки г. Саянск, м-он Мирный, 30</t>
  </si>
  <si>
    <t>K_24</t>
  </si>
  <si>
    <t>1.6</t>
  </si>
  <si>
    <t>ОНТМ. Компьютерная техника</t>
  </si>
  <si>
    <t>K_43</t>
  </si>
  <si>
    <t>Приобретение информационных терминалов</t>
  </si>
  <si>
    <t>K_20</t>
  </si>
  <si>
    <t xml:space="preserve"> на 2023 год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</si>
  <si>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</si>
  <si>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</si>
  <si>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</si>
  <si>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</si>
  <si>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</si>
  <si>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</si>
  <si>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</si>
  <si>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K_33</t>
  </si>
  <si>
    <t>Строительство ограждения с воротами на территории ТЦ, г. Иркутск, ул. Мухиной, 2Г</t>
  </si>
  <si>
    <t>K_36</t>
  </si>
  <si>
    <t>Расширение дискового пространства на сервере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</si>
</sst>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1" xr:uid="{00000000-0005-0000-0000-000026000000}"/>
    <cellStyle name="Обычный 2 26 2" xfId="44" xr:uid="{00000000-0005-0000-0000-000027000000}"/>
    <cellStyle name="Обычный 3" xfId="2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3" xr:uid="{00000000-0005-0000-0000-00002C000000}"/>
    <cellStyle name="Обычный 4 2" xfId="48" xr:uid="{00000000-0005-0000-0000-00002D000000}"/>
    <cellStyle name="Обычный 5" xfId="6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4" xfId="113" xr:uid="{00000000-0005-0000-0000-00006F000000}"/>
    <cellStyle name="Обычный 6 2 4 2" xfId="114" xr:uid="{00000000-0005-0000-0000-000070000000}"/>
    <cellStyle name="Обычный 6 2 4 2 2" xfId="115" xr:uid="{00000000-0005-0000-0000-000071000000}"/>
    <cellStyle name="Обычный 6 2 4 2 3" xfId="116" xr:uid="{00000000-0005-0000-0000-000072000000}"/>
    <cellStyle name="Обычный 6 2 4 3" xfId="117" xr:uid="{00000000-0005-0000-0000-000073000000}"/>
    <cellStyle name="Обычный 6 2 4 4" xfId="118" xr:uid="{00000000-0005-0000-0000-000074000000}"/>
    <cellStyle name="Обычный 6 2 5" xfId="119" xr:uid="{00000000-0005-0000-0000-000075000000}"/>
    <cellStyle name="Обычный 6 2 5 2" xfId="120" xr:uid="{00000000-0005-0000-0000-000076000000}"/>
    <cellStyle name="Обычный 6 2 5 2 2" xfId="121" xr:uid="{00000000-0005-0000-0000-000077000000}"/>
    <cellStyle name="Обычный 6 2 5 2 3" xfId="122" xr:uid="{00000000-0005-0000-0000-000078000000}"/>
    <cellStyle name="Обычный 6 2 5 3" xfId="123" xr:uid="{00000000-0005-0000-0000-000079000000}"/>
    <cellStyle name="Обычный 6 2 5 4" xfId="124" xr:uid="{00000000-0005-0000-0000-00007A000000}"/>
    <cellStyle name="Обычный 6 2 6" xfId="125" xr:uid="{00000000-0005-0000-0000-00007B000000}"/>
    <cellStyle name="Обычный 6 2 6 2" xfId="126" xr:uid="{00000000-0005-0000-0000-00007C000000}"/>
    <cellStyle name="Обычный 6 2 6 3" xfId="127" xr:uid="{00000000-0005-0000-0000-00007D000000}"/>
    <cellStyle name="Обычный 6 2 7" xfId="128" xr:uid="{00000000-0005-0000-0000-00007E000000}"/>
    <cellStyle name="Обычный 6 2 8" xfId="129" xr:uid="{00000000-0005-0000-0000-00007F000000}"/>
    <cellStyle name="Обычный 6 2 9" xfId="130" xr:uid="{00000000-0005-0000-0000-000080000000}"/>
    <cellStyle name="Обычный 6 3" xfId="131" xr:uid="{00000000-0005-0000-0000-000081000000}"/>
    <cellStyle name="Обычный 6 3 2" xfId="132" xr:uid="{00000000-0005-0000-0000-000082000000}"/>
    <cellStyle name="Обычный 6 3 2 2" xfId="133" xr:uid="{00000000-0005-0000-0000-000083000000}"/>
    <cellStyle name="Обычный 6 3 2 3" xfId="134" xr:uid="{00000000-0005-0000-0000-000084000000}"/>
    <cellStyle name="Обычный 6 3 3" xfId="135" xr:uid="{00000000-0005-0000-0000-000085000000}"/>
    <cellStyle name="Обычный 6 3 4" xfId="136" xr:uid="{00000000-0005-0000-0000-000086000000}"/>
    <cellStyle name="Обычный 6 4" xfId="137" xr:uid="{00000000-0005-0000-0000-000087000000}"/>
    <cellStyle name="Обычный 6 4 2" xfId="138" xr:uid="{00000000-0005-0000-0000-000088000000}"/>
    <cellStyle name="Обычный 6 4 2 2" xfId="139" xr:uid="{00000000-0005-0000-0000-000089000000}"/>
    <cellStyle name="Обычный 6 4 2 3" xfId="140" xr:uid="{00000000-0005-0000-0000-00008A000000}"/>
    <cellStyle name="Обычный 6 4 3" xfId="141" xr:uid="{00000000-0005-0000-0000-00008B000000}"/>
    <cellStyle name="Обычный 6 4 4" xfId="142" xr:uid="{00000000-0005-0000-0000-00008C000000}"/>
    <cellStyle name="Обычный 6 5" xfId="143" xr:uid="{00000000-0005-0000-0000-00008D000000}"/>
    <cellStyle name="Обычный 6 5 2" xfId="144" xr:uid="{00000000-0005-0000-0000-00008E000000}"/>
    <cellStyle name="Обычный 6 5 3" xfId="145" xr:uid="{00000000-0005-0000-0000-00008F000000}"/>
    <cellStyle name="Обычный 6 6" xfId="146" xr:uid="{00000000-0005-0000-0000-000090000000}"/>
    <cellStyle name="Обычный 6 7" xfId="147" xr:uid="{00000000-0005-0000-0000-000091000000}"/>
    <cellStyle name="Обычный 6 8" xfId="148" xr:uid="{00000000-0005-0000-0000-000092000000}"/>
    <cellStyle name="Обычный 7" xfId="4" xr:uid="{00000000-0005-0000-0000-000093000000}"/>
    <cellStyle name="Обычный 7 2" xfId="149" xr:uid="{00000000-0005-0000-0000-000094000000}"/>
    <cellStyle name="Обычный 7 2 2" xfId="150" xr:uid="{00000000-0005-0000-0000-000095000000}"/>
    <cellStyle name="Обычный 7 2 2 2" xfId="151" xr:uid="{00000000-0005-0000-0000-000096000000}"/>
    <cellStyle name="Обычный 7 2 2 2 2" xfId="152" xr:uid="{00000000-0005-0000-0000-000097000000}"/>
    <cellStyle name="Обычный 7 2 2 2 3" xfId="153" xr:uid="{00000000-0005-0000-0000-000098000000}"/>
    <cellStyle name="Обычный 7 2 2 3" xfId="154" xr:uid="{00000000-0005-0000-0000-000099000000}"/>
    <cellStyle name="Обычный 7 2 2 4" xfId="155" xr:uid="{00000000-0005-0000-0000-00009A000000}"/>
    <cellStyle name="Обычный 7 2 3" xfId="156" xr:uid="{00000000-0005-0000-0000-00009B000000}"/>
    <cellStyle name="Обычный 7 2 3 2" xfId="157" xr:uid="{00000000-0005-0000-0000-00009C000000}"/>
    <cellStyle name="Обычный 7 2 3 2 2" xfId="158" xr:uid="{00000000-0005-0000-0000-00009D000000}"/>
    <cellStyle name="Обычный 7 2 3 2 3" xfId="159" xr:uid="{00000000-0005-0000-0000-00009E000000}"/>
    <cellStyle name="Обычный 7 2 3 3" xfId="160" xr:uid="{00000000-0005-0000-0000-00009F000000}"/>
    <cellStyle name="Обычный 7 2 3 4" xfId="161" xr:uid="{00000000-0005-0000-0000-0000A0000000}"/>
    <cellStyle name="Обычный 7 2 4" xfId="162" xr:uid="{00000000-0005-0000-0000-0000A1000000}"/>
    <cellStyle name="Обычный 7 2 4 2" xfId="163" xr:uid="{00000000-0005-0000-0000-0000A2000000}"/>
    <cellStyle name="Обычный 7 2 4 3" xfId="164" xr:uid="{00000000-0005-0000-0000-0000A3000000}"/>
    <cellStyle name="Обычный 7 2 5" xfId="165" xr:uid="{00000000-0005-0000-0000-0000A4000000}"/>
    <cellStyle name="Обычный 7 2 6" xfId="166" xr:uid="{00000000-0005-0000-0000-0000A5000000}"/>
    <cellStyle name="Обычный 7 2 7" xfId="167" xr:uid="{00000000-0005-0000-0000-0000A6000000}"/>
    <cellStyle name="Обычный 8" xfId="168" xr:uid="{00000000-0005-0000-0000-0000A7000000}"/>
    <cellStyle name="Обычный 9" xfId="169" xr:uid="{00000000-0005-0000-0000-0000A8000000}"/>
    <cellStyle name="Обычный 9 2" xfId="170" xr:uid="{00000000-0005-0000-0000-0000A9000000}"/>
    <cellStyle name="Обычный 9 2 2" xfId="171" xr:uid="{00000000-0005-0000-0000-0000AA000000}"/>
    <cellStyle name="Обычный 9 2 2 2" xfId="172" xr:uid="{00000000-0005-0000-0000-0000AB000000}"/>
    <cellStyle name="Обычный 9 2 2 3" xfId="173" xr:uid="{00000000-0005-0000-0000-0000AC000000}"/>
    <cellStyle name="Обычный 9 2 2 4" xfId="174" xr:uid="{00000000-0005-0000-0000-0000AD000000}"/>
    <cellStyle name="Обычный 9 2 3" xfId="175" xr:uid="{00000000-0005-0000-0000-0000AE000000}"/>
    <cellStyle name="Обычный 9 2 4" xfId="176" xr:uid="{00000000-0005-0000-0000-0000AF000000}"/>
    <cellStyle name="Обычный 9 3" xfId="177" xr:uid="{00000000-0005-0000-0000-0000B0000000}"/>
    <cellStyle name="Обычный 9 3 2" xfId="178" xr:uid="{00000000-0005-0000-0000-0000B1000000}"/>
    <cellStyle name="Обычный 9 3 3" xfId="179" xr:uid="{00000000-0005-0000-0000-0000B2000000}"/>
    <cellStyle name="Обычный 9 3 4" xfId="180" xr:uid="{00000000-0005-0000-0000-0000B3000000}"/>
    <cellStyle name="Обычный 9 4" xfId="181" xr:uid="{00000000-0005-0000-0000-0000B4000000}"/>
    <cellStyle name="Обычный 9 5" xfId="182" xr:uid="{00000000-0005-0000-0000-0000B5000000}"/>
    <cellStyle name="Обычный_Форматы по компаниям_last" xfId="5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7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93"/>
  <sheetViews>
    <sheetView tabSelected="1" zoomScale="75" zoomScaleNormal="75" zoomScaleSheetLayoutView="70" workbookViewId="0">
      <pane xSplit="3" topLeftCell="D1" activePane="topRight" state="frozen"/>
      <selection pane="topRight" activeCell="A20" sqref="A20:XFD74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166</v>
      </c>
    </row>
    <row r="4" spans="1:50" ht="18.75" customHeight="1" x14ac:dyDescent="0.3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</row>
    <row r="5" spans="1:50" ht="18.75" customHeight="1" x14ac:dyDescent="0.3">
      <c r="A5" s="52" t="s">
        <v>192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3" t="s">
        <v>153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4" t="s">
        <v>154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0" t="s">
        <v>183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39" t="s">
        <v>184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0" t="s">
        <v>163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167</v>
      </c>
      <c r="AP14" s="35"/>
    </row>
    <row r="15" spans="1:50" ht="19.5" customHeight="1" x14ac:dyDescent="0.25">
      <c r="A15" s="41" t="s">
        <v>3</v>
      </c>
      <c r="B15" s="44" t="s">
        <v>4</v>
      </c>
      <c r="C15" s="44" t="s">
        <v>5</v>
      </c>
      <c r="D15" s="45" t="s">
        <v>128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</row>
    <row r="16" spans="1:50" ht="24" customHeight="1" x14ac:dyDescent="0.25">
      <c r="A16" s="42"/>
      <c r="B16" s="44"/>
      <c r="C16" s="44"/>
      <c r="D16" s="47" t="s">
        <v>6</v>
      </c>
      <c r="E16" s="48"/>
      <c r="F16" s="48"/>
      <c r="G16" s="48"/>
      <c r="H16" s="48"/>
      <c r="I16" s="48"/>
      <c r="J16" s="48"/>
      <c r="K16" s="48"/>
      <c r="L16" s="47" t="s">
        <v>7</v>
      </c>
      <c r="M16" s="48"/>
      <c r="N16" s="48"/>
      <c r="O16" s="48"/>
      <c r="P16" s="48"/>
      <c r="Q16" s="48"/>
      <c r="R16" s="48"/>
      <c r="S16" s="48"/>
      <c r="T16" s="47" t="s">
        <v>8</v>
      </c>
      <c r="U16" s="48"/>
      <c r="V16" s="48"/>
      <c r="W16" s="48"/>
      <c r="X16" s="48"/>
      <c r="Y16" s="48"/>
      <c r="Z16" s="48"/>
      <c r="AA16" s="48"/>
      <c r="AB16" s="47" t="s">
        <v>9</v>
      </c>
      <c r="AC16" s="48"/>
      <c r="AD16" s="48"/>
      <c r="AE16" s="48"/>
      <c r="AF16" s="48"/>
      <c r="AG16" s="48"/>
      <c r="AH16" s="48"/>
      <c r="AI16" s="48"/>
      <c r="AJ16" s="49" t="s">
        <v>164</v>
      </c>
      <c r="AK16" s="50"/>
      <c r="AL16" s="50"/>
      <c r="AM16" s="50"/>
      <c r="AN16" s="50"/>
      <c r="AO16" s="50"/>
      <c r="AP16" s="50"/>
      <c r="AQ16" s="50"/>
    </row>
    <row r="17" spans="1:43" ht="33" customHeight="1" x14ac:dyDescent="0.25">
      <c r="A17" s="42"/>
      <c r="B17" s="44"/>
      <c r="C17" s="44"/>
      <c r="D17" s="11" t="s">
        <v>10</v>
      </c>
      <c r="E17" s="47" t="s">
        <v>11</v>
      </c>
      <c r="F17" s="48"/>
      <c r="G17" s="48"/>
      <c r="H17" s="48"/>
      <c r="I17" s="48"/>
      <c r="J17" s="48"/>
      <c r="K17" s="48"/>
      <c r="L17" s="11" t="s">
        <v>10</v>
      </c>
      <c r="M17" s="49" t="s">
        <v>11</v>
      </c>
      <c r="N17" s="50"/>
      <c r="O17" s="50"/>
      <c r="P17" s="50"/>
      <c r="Q17" s="50"/>
      <c r="R17" s="50"/>
      <c r="S17" s="50"/>
      <c r="T17" s="11" t="s">
        <v>10</v>
      </c>
      <c r="U17" s="49" t="s">
        <v>11</v>
      </c>
      <c r="V17" s="50"/>
      <c r="W17" s="50"/>
      <c r="X17" s="50"/>
      <c r="Y17" s="50"/>
      <c r="Z17" s="50"/>
      <c r="AA17" s="50"/>
      <c r="AB17" s="11" t="s">
        <v>10</v>
      </c>
      <c r="AC17" s="49" t="s">
        <v>11</v>
      </c>
      <c r="AD17" s="50"/>
      <c r="AE17" s="50"/>
      <c r="AF17" s="50"/>
      <c r="AG17" s="50"/>
      <c r="AH17" s="50"/>
      <c r="AI17" s="50"/>
      <c r="AJ17" s="11" t="s">
        <v>10</v>
      </c>
      <c r="AK17" s="49" t="s">
        <v>11</v>
      </c>
      <c r="AL17" s="50"/>
      <c r="AM17" s="50"/>
      <c r="AN17" s="50"/>
      <c r="AO17" s="50"/>
      <c r="AP17" s="50"/>
      <c r="AQ17" s="50"/>
    </row>
    <row r="18" spans="1:43" ht="87.75" customHeight="1" x14ac:dyDescent="0.25">
      <c r="A18" s="43"/>
      <c r="B18" s="44"/>
      <c r="C18" s="44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E57+SUM(E74:E93)</f>
        <v>34.778999999999996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M57+SUM(M74:M93)</f>
        <v>67.603000000000009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U57+SUM(U74:U89)</f>
        <v>62.322000000000003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AC57+SUM(AC75:AC89)</f>
        <v>65.135000000000005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AK57+SUM(AK74:AK93)</f>
        <v>240.17600000000002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32</v>
      </c>
      <c r="F57" s="21">
        <v>0</v>
      </c>
      <c r="G57" s="21">
        <v>0</v>
      </c>
      <c r="H57" s="21">
        <v>0</v>
      </c>
      <c r="I57" s="21">
        <v>0</v>
      </c>
      <c r="J57" s="21">
        <v>6500</v>
      </c>
      <c r="K57" s="21">
        <v>0</v>
      </c>
      <c r="L57" s="21" t="s">
        <v>135</v>
      </c>
      <c r="M57" s="21">
        <v>54.127000000000002</v>
      </c>
      <c r="N57" s="21">
        <v>0</v>
      </c>
      <c r="O57" s="21">
        <v>0</v>
      </c>
      <c r="P57" s="21">
        <v>0</v>
      </c>
      <c r="Q57" s="21">
        <v>0</v>
      </c>
      <c r="R57" s="21">
        <v>11000</v>
      </c>
      <c r="S57" s="21">
        <v>0</v>
      </c>
      <c r="T57" s="21" t="s">
        <v>135</v>
      </c>
      <c r="U57" s="29">
        <v>54.100999999999999</v>
      </c>
      <c r="V57" s="21">
        <v>0</v>
      </c>
      <c r="W57" s="21">
        <v>0</v>
      </c>
      <c r="X57" s="21">
        <v>0</v>
      </c>
      <c r="Y57" s="21">
        <v>0</v>
      </c>
      <c r="Z57" s="21">
        <v>11000</v>
      </c>
      <c r="AA57" s="21">
        <v>0</v>
      </c>
      <c r="AB57" s="21" t="s">
        <v>135</v>
      </c>
      <c r="AC57" s="31">
        <v>49.155000000000001</v>
      </c>
      <c r="AD57" s="28">
        <v>0</v>
      </c>
      <c r="AE57" s="28">
        <v>0</v>
      </c>
      <c r="AF57" s="28">
        <v>0</v>
      </c>
      <c r="AG57" s="28">
        <v>0</v>
      </c>
      <c r="AH57" s="28">
        <f>9500-258</f>
        <v>9242</v>
      </c>
      <c r="AI57" s="28">
        <v>0</v>
      </c>
      <c r="AJ57" s="21" t="s">
        <v>135</v>
      </c>
      <c r="AK57" s="29">
        <f>E57+M57+U57+AC57</f>
        <v>189.38300000000001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37742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168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0.5</v>
      </c>
      <c r="N74" s="21">
        <v>0</v>
      </c>
      <c r="O74" s="21">
        <v>0</v>
      </c>
      <c r="P74" s="21">
        <v>0</v>
      </c>
      <c r="Q74" s="21">
        <v>0</v>
      </c>
      <c r="R74" s="21">
        <v>1</v>
      </c>
      <c r="S74" s="21">
        <v>0</v>
      </c>
      <c r="T74" s="21" t="s">
        <v>135</v>
      </c>
      <c r="U74" s="29">
        <v>1.3</v>
      </c>
      <c r="V74" s="21">
        <v>0</v>
      </c>
      <c r="W74" s="21">
        <v>0</v>
      </c>
      <c r="X74" s="21">
        <v>0</v>
      </c>
      <c r="Y74" s="21">
        <v>0</v>
      </c>
      <c r="Z74" s="21">
        <v>1</v>
      </c>
      <c r="AA74" s="21">
        <v>0</v>
      </c>
      <c r="AB74" s="21" t="s">
        <v>135</v>
      </c>
      <c r="AC74" s="21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1" t="s">
        <v>135</v>
      </c>
      <c r="AK74" s="29">
        <f t="shared" ref="AK74:AK87" si="0">E74+M74+U74+AC74</f>
        <v>1.8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2</v>
      </c>
      <c r="AQ74" s="28">
        <v>0</v>
      </c>
    </row>
    <row r="75" spans="1:43" ht="94.5" x14ac:dyDescent="0.25">
      <c r="A75" s="15">
        <v>1.6</v>
      </c>
      <c r="B75" s="27" t="s">
        <v>169</v>
      </c>
      <c r="C75" s="28" t="s">
        <v>158</v>
      </c>
      <c r="D75" s="21" t="s">
        <v>135</v>
      </c>
      <c r="E75" s="29">
        <v>0.35</v>
      </c>
      <c r="F75" s="21">
        <v>0</v>
      </c>
      <c r="G75" s="21">
        <v>0</v>
      </c>
      <c r="H75" s="21">
        <v>0</v>
      </c>
      <c r="I75" s="21">
        <v>0</v>
      </c>
      <c r="J75" s="21">
        <v>1</v>
      </c>
      <c r="K75" s="21">
        <v>0</v>
      </c>
      <c r="L75" s="21" t="s">
        <v>135</v>
      </c>
      <c r="M75" s="29">
        <v>0.35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 t="s">
        <v>135</v>
      </c>
      <c r="AC75" s="21">
        <v>0.3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1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3</v>
      </c>
      <c r="AQ75" s="28">
        <v>0</v>
      </c>
    </row>
    <row r="76" spans="1:43" ht="63" x14ac:dyDescent="0.25">
      <c r="A76" s="15">
        <v>1.6</v>
      </c>
      <c r="B76" s="27" t="s">
        <v>170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0</v>
      </c>
      <c r="AQ76" s="28">
        <v>0</v>
      </c>
    </row>
    <row r="77" spans="1:43" ht="78.75" x14ac:dyDescent="0.25">
      <c r="A77" s="15">
        <v>1.6</v>
      </c>
      <c r="B77" s="27" t="s">
        <v>171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0.2</v>
      </c>
      <c r="AD77" s="28">
        <v>0</v>
      </c>
      <c r="AE77" s="28">
        <v>0</v>
      </c>
      <c r="AF77" s="28">
        <v>0</v>
      </c>
      <c r="AG77" s="28">
        <v>0</v>
      </c>
      <c r="AH77" s="28">
        <v>2</v>
      </c>
      <c r="AI77" s="28">
        <v>0</v>
      </c>
      <c r="AJ77" s="21" t="s">
        <v>135</v>
      </c>
      <c r="AK77" s="29">
        <f t="shared" si="0"/>
        <v>0.2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2</v>
      </c>
      <c r="AQ77" s="28">
        <v>0</v>
      </c>
    </row>
    <row r="78" spans="1:43" ht="47.25" x14ac:dyDescent="0.25">
      <c r="A78" s="15">
        <v>1.6</v>
      </c>
      <c r="B78" s="27" t="s">
        <v>172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1</v>
      </c>
      <c r="N78" s="21">
        <v>0</v>
      </c>
      <c r="O78" s="21">
        <v>0</v>
      </c>
      <c r="P78" s="21">
        <v>0</v>
      </c>
      <c r="Q78" s="21">
        <v>0</v>
      </c>
      <c r="R78" s="21">
        <v>5</v>
      </c>
      <c r="S78" s="21">
        <v>0</v>
      </c>
      <c r="T78" s="21" t="s">
        <v>135</v>
      </c>
      <c r="U78" s="29">
        <f>0.7+0.405</f>
        <v>1.105</v>
      </c>
      <c r="V78" s="21">
        <v>0</v>
      </c>
      <c r="W78" s="21">
        <v>0</v>
      </c>
      <c r="X78" s="21">
        <v>0</v>
      </c>
      <c r="Y78" s="21">
        <v>0</v>
      </c>
      <c r="Z78" s="21">
        <v>8</v>
      </c>
      <c r="AA78" s="21">
        <v>0</v>
      </c>
      <c r="AB78" s="21" t="s">
        <v>135</v>
      </c>
      <c r="AC78" s="21">
        <f>0.595+1.02</f>
        <v>1.615</v>
      </c>
      <c r="AD78" s="28">
        <v>0</v>
      </c>
      <c r="AE78" s="28">
        <v>0</v>
      </c>
      <c r="AF78" s="28">
        <v>0</v>
      </c>
      <c r="AG78" s="28">
        <v>0</v>
      </c>
      <c r="AH78" s="28">
        <v>7</v>
      </c>
      <c r="AI78" s="28">
        <v>0</v>
      </c>
      <c r="AJ78" s="21" t="s">
        <v>135</v>
      </c>
      <c r="AK78" s="29">
        <f t="shared" si="0"/>
        <v>3.7199999999999998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20</v>
      </c>
      <c r="AQ78" s="28">
        <v>0</v>
      </c>
    </row>
    <row r="79" spans="1:43" ht="47.25" x14ac:dyDescent="0.25">
      <c r="A79" s="15">
        <v>1.6</v>
      </c>
      <c r="B79" s="27" t="s">
        <v>173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5.75</v>
      </c>
      <c r="N79" s="21">
        <v>0</v>
      </c>
      <c r="O79" s="21">
        <v>0</v>
      </c>
      <c r="P79" s="21">
        <v>0</v>
      </c>
      <c r="Q79" s="21">
        <v>0</v>
      </c>
      <c r="R79" s="21">
        <v>8</v>
      </c>
      <c r="S79" s="21">
        <v>0</v>
      </c>
      <c r="T79" s="21" t="s">
        <v>135</v>
      </c>
      <c r="U79" s="29">
        <v>5.4</v>
      </c>
      <c r="V79" s="21">
        <v>0</v>
      </c>
      <c r="W79" s="21">
        <v>0</v>
      </c>
      <c r="X79" s="21">
        <v>0</v>
      </c>
      <c r="Y79" s="21">
        <v>0</v>
      </c>
      <c r="Z79" s="21">
        <v>7</v>
      </c>
      <c r="AA79" s="21">
        <v>0</v>
      </c>
      <c r="AB79" s="21" t="s">
        <v>135</v>
      </c>
      <c r="AC79" s="38">
        <f>1.666+4.284</f>
        <v>5.9499999999999993</v>
      </c>
      <c r="AD79" s="28">
        <v>0</v>
      </c>
      <c r="AE79" s="28">
        <v>0</v>
      </c>
      <c r="AF79" s="28">
        <v>0</v>
      </c>
      <c r="AG79" s="28">
        <v>0</v>
      </c>
      <c r="AH79" s="28">
        <v>7</v>
      </c>
      <c r="AI79" s="28">
        <v>0</v>
      </c>
      <c r="AJ79" s="21" t="s">
        <v>135</v>
      </c>
      <c r="AK79" s="29">
        <f t="shared" si="0"/>
        <v>17.100000000000001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22</v>
      </c>
      <c r="AQ79" s="28">
        <v>0</v>
      </c>
    </row>
    <row r="80" spans="1:43" ht="31.5" x14ac:dyDescent="0.25">
      <c r="A80" s="28">
        <v>1.6</v>
      </c>
      <c r="B80" s="27" t="s">
        <v>179</v>
      </c>
      <c r="C80" s="28" t="s">
        <v>180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0</v>
      </c>
      <c r="AQ80" s="28">
        <v>0</v>
      </c>
    </row>
    <row r="81" spans="1:43" x14ac:dyDescent="0.25">
      <c r="A81" s="28">
        <v>1.6</v>
      </c>
      <c r="B81" s="27" t="s">
        <v>178</v>
      </c>
      <c r="C81" s="28" t="s">
        <v>174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4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ref="AP81" si="5">J81+R81+Z81+AH81</f>
        <v>0</v>
      </c>
      <c r="AQ81" s="28">
        <v>0</v>
      </c>
    </row>
    <row r="82" spans="1:43" ht="110.25" x14ac:dyDescent="0.25">
      <c r="A82" s="15">
        <v>1.6</v>
      </c>
      <c r="B82" s="27" t="s">
        <v>175</v>
      </c>
      <c r="C82" s="28" t="s">
        <v>177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0</v>
      </c>
      <c r="AQ82" s="28">
        <v>0</v>
      </c>
    </row>
    <row r="83" spans="1:43" x14ac:dyDescent="0.25">
      <c r="A83" s="36">
        <v>1.6</v>
      </c>
      <c r="B83" s="27" t="s">
        <v>190</v>
      </c>
      <c r="C83" s="36" t="s">
        <v>191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0.41599999999999998</v>
      </c>
      <c r="N83" s="21">
        <v>0</v>
      </c>
      <c r="O83" s="21">
        <v>0</v>
      </c>
      <c r="P83" s="21">
        <v>0</v>
      </c>
      <c r="Q83" s="21">
        <v>0</v>
      </c>
      <c r="R83" s="21">
        <v>5</v>
      </c>
      <c r="S83" s="21">
        <v>0</v>
      </c>
      <c r="T83" s="21" t="s">
        <v>135</v>
      </c>
      <c r="U83" s="29">
        <v>0.41599999999999998</v>
      </c>
      <c r="V83" s="21">
        <v>0</v>
      </c>
      <c r="W83" s="21">
        <v>0</v>
      </c>
      <c r="X83" s="21">
        <v>0</v>
      </c>
      <c r="Y83" s="21">
        <v>0</v>
      </c>
      <c r="Z83" s="21">
        <v>5</v>
      </c>
      <c r="AA83" s="21">
        <v>0</v>
      </c>
      <c r="AB83" s="21" t="s">
        <v>135</v>
      </c>
      <c r="AC83" s="21">
        <v>0.41499999999999998</v>
      </c>
      <c r="AD83" s="28">
        <v>0</v>
      </c>
      <c r="AE83" s="28">
        <v>0</v>
      </c>
      <c r="AF83" s="28">
        <v>0</v>
      </c>
      <c r="AG83" s="28">
        <v>0</v>
      </c>
      <c r="AH83" s="28">
        <v>5</v>
      </c>
      <c r="AI83" s="28">
        <v>0</v>
      </c>
      <c r="AJ83" s="21" t="s">
        <v>135</v>
      </c>
      <c r="AK83" s="29">
        <f t="shared" si="0"/>
        <v>1.2469999999999999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15</v>
      </c>
      <c r="AQ83" s="28">
        <v>0</v>
      </c>
    </row>
    <row r="84" spans="1:43" ht="31.5" x14ac:dyDescent="0.25">
      <c r="A84" s="28">
        <v>1.6</v>
      </c>
      <c r="B84" s="27" t="s">
        <v>181</v>
      </c>
      <c r="C84" s="28" t="s">
        <v>182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29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 t="s">
        <v>135</v>
      </c>
      <c r="AC84" s="21">
        <v>5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732</v>
      </c>
      <c r="AJ84" s="21" t="s">
        <v>135</v>
      </c>
      <c r="AK84" s="29">
        <f t="shared" ref="AK84" si="6">E84+M84+U84+AC84</f>
        <v>5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732</v>
      </c>
    </row>
    <row r="85" spans="1:43" ht="31.5" x14ac:dyDescent="0.25">
      <c r="A85" s="36">
        <v>1.6</v>
      </c>
      <c r="B85" s="27" t="s">
        <v>185</v>
      </c>
      <c r="C85" s="36" t="s">
        <v>186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 t="s">
        <v>135</v>
      </c>
      <c r="AK85" s="29">
        <f t="shared" ref="AK85" si="8">E85+M85+U85+AC85</f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0</v>
      </c>
    </row>
    <row r="86" spans="1:43" ht="94.5" x14ac:dyDescent="0.25">
      <c r="A86" s="28">
        <v>1.6</v>
      </c>
      <c r="B86" s="27" t="s">
        <v>176</v>
      </c>
      <c r="C86" s="28" t="s">
        <v>165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33">
        <v>0</v>
      </c>
      <c r="N86" s="21">
        <v>0</v>
      </c>
      <c r="O86" s="21">
        <v>0</v>
      </c>
      <c r="P86" s="21">
        <v>0</v>
      </c>
      <c r="Q86" s="21">
        <v>0</v>
      </c>
      <c r="R86" s="28">
        <v>0</v>
      </c>
      <c r="S86" s="21">
        <v>0</v>
      </c>
      <c r="T86" s="21" t="s">
        <v>135</v>
      </c>
      <c r="U86" s="29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" si="10">E86+M86+U86+AC86</f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f>J86+R86+Z86+AH86</f>
        <v>0</v>
      </c>
      <c r="AQ86" s="28">
        <v>0</v>
      </c>
    </row>
    <row r="87" spans="1:43" ht="47.25" x14ac:dyDescent="0.25">
      <c r="A87" s="36">
        <v>1.6</v>
      </c>
      <c r="B87" s="27" t="s">
        <v>193</v>
      </c>
      <c r="C87" s="36" t="s">
        <v>194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1">
        <v>0</v>
      </c>
      <c r="AA87" s="21">
        <v>0</v>
      </c>
      <c r="AB87" s="21" t="s">
        <v>135</v>
      </c>
      <c r="AC87" s="31">
        <v>0.9</v>
      </c>
      <c r="AD87" s="28">
        <v>0</v>
      </c>
      <c r="AE87" s="28">
        <v>0</v>
      </c>
      <c r="AF87" s="28">
        <v>0</v>
      </c>
      <c r="AG87" s="28">
        <v>0</v>
      </c>
      <c r="AH87" s="28">
        <v>1</v>
      </c>
      <c r="AI87" s="28">
        <v>0</v>
      </c>
      <c r="AJ87" s="21" t="s">
        <v>135</v>
      </c>
      <c r="AK87" s="29">
        <f t="shared" si="0"/>
        <v>0.9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1</v>
      </c>
      <c r="AQ87" s="28">
        <f>AI87</f>
        <v>0</v>
      </c>
    </row>
    <row r="88" spans="1:43" ht="31.5" x14ac:dyDescent="0.25">
      <c r="A88" s="36">
        <v>1.6</v>
      </c>
      <c r="B88" s="27" t="s">
        <v>195</v>
      </c>
      <c r="C88" s="36" t="s">
        <v>196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29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 t="s">
        <v>135</v>
      </c>
      <c r="AC88" s="31">
        <v>0.8</v>
      </c>
      <c r="AD88" s="28">
        <v>0</v>
      </c>
      <c r="AE88" s="28">
        <v>0</v>
      </c>
      <c r="AF88" s="28">
        <v>0</v>
      </c>
      <c r="AG88" s="28">
        <v>0</v>
      </c>
      <c r="AH88" s="28">
        <v>1</v>
      </c>
      <c r="AI88" s="28">
        <v>0</v>
      </c>
      <c r="AJ88" s="21" t="s">
        <v>135</v>
      </c>
      <c r="AK88" s="29">
        <f t="shared" ref="AK88:AK89" si="11">E88+M88+U88+AC88</f>
        <v>0.8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89" si="12">J88+R88+Z88+AH88</f>
        <v>1</v>
      </c>
      <c r="AQ88" s="28">
        <v>0</v>
      </c>
    </row>
    <row r="89" spans="1:43" ht="47.25" x14ac:dyDescent="0.25">
      <c r="A89" s="36">
        <v>1.6</v>
      </c>
      <c r="B89" s="27" t="s">
        <v>197</v>
      </c>
      <c r="C89" s="36" t="s">
        <v>198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1">
        <v>0</v>
      </c>
      <c r="AA89" s="21">
        <v>0</v>
      </c>
      <c r="AB89" s="21" t="s">
        <v>135</v>
      </c>
      <c r="AC89" s="21">
        <v>0.8</v>
      </c>
      <c r="AD89" s="28">
        <v>0</v>
      </c>
      <c r="AE89" s="28">
        <v>0</v>
      </c>
      <c r="AF89" s="28">
        <v>0</v>
      </c>
      <c r="AG89" s="28">
        <v>0</v>
      </c>
      <c r="AH89" s="28">
        <v>1</v>
      </c>
      <c r="AI89" s="28">
        <v>0</v>
      </c>
      <c r="AJ89" s="21" t="s">
        <v>135</v>
      </c>
      <c r="AK89" s="29">
        <f t="shared" si="11"/>
        <v>0.8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2"/>
        <v>1</v>
      </c>
      <c r="AQ89" s="28">
        <v>0</v>
      </c>
    </row>
    <row r="90" spans="1:43" ht="47.25" x14ac:dyDescent="0.25">
      <c r="A90" s="36">
        <v>1.6</v>
      </c>
      <c r="B90" s="27" t="s">
        <v>199</v>
      </c>
      <c r="C90" s="36" t="s">
        <v>200</v>
      </c>
      <c r="D90" s="21" t="s">
        <v>135</v>
      </c>
      <c r="E90" s="29">
        <v>2.4289999999999998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660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21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ref="AK90:AK93" si="13">E90+M90+U90+AC90</f>
        <v>2.4289999999999998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:AP93" si="14">J90+R90+Z90+AH90</f>
        <v>0</v>
      </c>
      <c r="AQ90" s="28">
        <v>0</v>
      </c>
    </row>
    <row r="91" spans="1:43" ht="31.5" x14ac:dyDescent="0.25">
      <c r="A91" s="36">
        <v>1.6</v>
      </c>
      <c r="B91" s="27" t="s">
        <v>201</v>
      </c>
      <c r="C91" s="36" t="s">
        <v>202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1.7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153.4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21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1" t="s">
        <v>135</v>
      </c>
      <c r="AK91" s="29">
        <f t="shared" ref="AK91:AK92" si="15">E91+M91+U91+AC91</f>
        <v>1.7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ref="AP91:AP92" si="16">J91+R91+Z91+AH91</f>
        <v>0</v>
      </c>
      <c r="AQ91" s="28">
        <v>153.4</v>
      </c>
    </row>
    <row r="92" spans="1:43" x14ac:dyDescent="0.25">
      <c r="A92" s="37" t="s">
        <v>187</v>
      </c>
      <c r="B92" s="27" t="s">
        <v>203</v>
      </c>
      <c r="C92" s="36" t="s">
        <v>200</v>
      </c>
      <c r="D92" s="21" t="s">
        <v>135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2.097</v>
      </c>
      <c r="V92" s="28">
        <v>0</v>
      </c>
      <c r="W92" s="28">
        <v>0</v>
      </c>
      <c r="X92" s="28">
        <v>0</v>
      </c>
      <c r="Y92" s="28">
        <v>0</v>
      </c>
      <c r="Z92" s="28">
        <v>1</v>
      </c>
      <c r="AA92" s="28">
        <v>0</v>
      </c>
      <c r="AB92" s="21" t="s">
        <v>135</v>
      </c>
      <c r="AC92" s="21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15"/>
        <v>2.097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6"/>
        <v>1</v>
      </c>
      <c r="AQ92" s="28">
        <v>0</v>
      </c>
    </row>
    <row r="93" spans="1:43" x14ac:dyDescent="0.25">
      <c r="A93" s="37" t="s">
        <v>187</v>
      </c>
      <c r="B93" s="27" t="s">
        <v>188</v>
      </c>
      <c r="C93" s="36" t="s">
        <v>189</v>
      </c>
      <c r="D93" s="21" t="s">
        <v>135</v>
      </c>
      <c r="E93" s="29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 t="s">
        <v>135</v>
      </c>
      <c r="M93" s="29">
        <v>3.76</v>
      </c>
      <c r="N93" s="21">
        <v>0</v>
      </c>
      <c r="O93" s="21">
        <v>0</v>
      </c>
      <c r="P93" s="21">
        <v>0</v>
      </c>
      <c r="Q93" s="21">
        <v>0</v>
      </c>
      <c r="R93" s="21">
        <v>35</v>
      </c>
      <c r="S93" s="21">
        <v>0</v>
      </c>
      <c r="T93" s="21" t="s">
        <v>135</v>
      </c>
      <c r="U93" s="31">
        <f>3.605+0.82</f>
        <v>4.4249999999999998</v>
      </c>
      <c r="V93" s="28">
        <v>0</v>
      </c>
      <c r="W93" s="28">
        <v>0</v>
      </c>
      <c r="X93" s="28">
        <v>0</v>
      </c>
      <c r="Y93" s="28">
        <v>0</v>
      </c>
      <c r="Z93" s="28">
        <v>60</v>
      </c>
      <c r="AA93" s="28">
        <v>0</v>
      </c>
      <c r="AB93" s="21" t="s">
        <v>135</v>
      </c>
      <c r="AC93" s="21">
        <v>3.8149999999999999</v>
      </c>
      <c r="AD93" s="28">
        <v>0</v>
      </c>
      <c r="AE93" s="28">
        <v>0</v>
      </c>
      <c r="AF93" s="28">
        <v>0</v>
      </c>
      <c r="AG93" s="28">
        <v>0</v>
      </c>
      <c r="AH93" s="28">
        <v>50</v>
      </c>
      <c r="AI93" s="28">
        <v>0</v>
      </c>
      <c r="AJ93" s="21" t="s">
        <v>135</v>
      </c>
      <c r="AK93" s="29">
        <f t="shared" si="13"/>
        <v>11.999999999999998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si="14"/>
        <v>145</v>
      </c>
      <c r="AQ93" s="28">
        <v>0</v>
      </c>
    </row>
  </sheetData>
  <autoFilter ref="A15:AQ87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A15:AQ32 D58:AK73 D57:AB57 AJ57:AK57 D86:S86 D87:T87 AB87 AJ74:AK79 AD75:AI79 AL57:AQ79 C74:AC79 D89:T89 AB89:AQ89 D82:AQ85 D88:S88 AJ87:AQ88 Z87:AA89">
    <cfRule type="cellIs" dxfId="70" priority="529" operator="equal">
      <formula>""</formula>
    </cfRule>
  </conditionalFormatting>
  <conditionalFormatting sqref="B48:C48">
    <cfRule type="cellIs" dxfId="69" priority="383" operator="equal">
      <formula>""</formula>
    </cfRule>
  </conditionalFormatting>
  <conditionalFormatting sqref="A48:A50">
    <cfRule type="cellIs" dxfId="68" priority="382" operator="equal">
      <formula>""</formula>
    </cfRule>
  </conditionalFormatting>
  <conditionalFormatting sqref="B44:C44">
    <cfRule type="cellIs" dxfId="67" priority="378" operator="equal">
      <formula>""</formula>
    </cfRule>
  </conditionalFormatting>
  <conditionalFormatting sqref="B43:C43">
    <cfRule type="cellIs" dxfId="66" priority="377" operator="equal">
      <formula>""</formula>
    </cfRule>
  </conditionalFormatting>
  <conditionalFormatting sqref="B47:C47">
    <cfRule type="cellIs" dxfId="65" priority="381" operator="equal">
      <formula>""</formula>
    </cfRule>
  </conditionalFormatting>
  <conditionalFormatting sqref="B49:C49">
    <cfRule type="cellIs" dxfId="64" priority="384" operator="equal">
      <formula>""</formula>
    </cfRule>
  </conditionalFormatting>
  <conditionalFormatting sqref="B50:C50">
    <cfRule type="cellIs" dxfId="63" priority="385" operator="equal">
      <formula>""</formula>
    </cfRule>
  </conditionalFormatting>
  <conditionalFormatting sqref="B45:C45">
    <cfRule type="cellIs" dxfId="62" priority="379" operator="equal">
      <formula>""</formula>
    </cfRule>
  </conditionalFormatting>
  <conditionalFormatting sqref="B46:C46">
    <cfRule type="cellIs" dxfId="61" priority="380" operator="equal">
      <formula>""</formula>
    </cfRule>
  </conditionalFormatting>
  <conditionalFormatting sqref="B42:C42">
    <cfRule type="cellIs" dxfId="60" priority="376" operator="equal">
      <formula>""</formula>
    </cfRule>
  </conditionalFormatting>
  <conditionalFormatting sqref="A42:A47">
    <cfRule type="cellIs" dxfId="59" priority="409" operator="equal">
      <formula>""</formula>
    </cfRule>
  </conditionalFormatting>
  <conditionalFormatting sqref="B57:C57">
    <cfRule type="cellIs" dxfId="58" priority="119" operator="equal">
      <formula>""</formula>
    </cfRule>
  </conditionalFormatting>
  <conditionalFormatting sqref="AI57">
    <cfRule type="cellIs" dxfId="57" priority="107" operator="equal">
      <formula>""</formula>
    </cfRule>
  </conditionalFormatting>
  <conditionalFormatting sqref="AD74:AG74">
    <cfRule type="cellIs" dxfId="56" priority="105" operator="equal">
      <formula>""</formula>
    </cfRule>
  </conditionalFormatting>
  <conditionalFormatting sqref="AH74:AI74">
    <cfRule type="cellIs" dxfId="55" priority="104" operator="equal">
      <formula>""</formula>
    </cfRule>
  </conditionalFormatting>
  <conditionalFormatting sqref="AD87:AI87">
    <cfRule type="cellIs" dxfId="54" priority="101" operator="equal">
      <formula>""</formula>
    </cfRule>
  </conditionalFormatting>
  <conditionalFormatting sqref="AC87">
    <cfRule type="cellIs" dxfId="53" priority="100" operator="equal">
      <formula>""</formula>
    </cfRule>
  </conditionalFormatting>
  <conditionalFormatting sqref="V87:Y87">
    <cfRule type="cellIs" dxfId="52" priority="82" operator="equal">
      <formula>""</formula>
    </cfRule>
  </conditionalFormatting>
  <conditionalFormatting sqref="U87">
    <cfRule type="cellIs" dxfId="51" priority="81" operator="equal">
      <formula>""</formula>
    </cfRule>
  </conditionalFormatting>
  <conditionalFormatting sqref="U89:U93">
    <cfRule type="cellIs" dxfId="50" priority="79" operator="equal">
      <formula>""</formula>
    </cfRule>
  </conditionalFormatting>
  <conditionalFormatting sqref="T88:Y88 AB88">
    <cfRule type="cellIs" dxfId="49" priority="90" operator="equal">
      <formula>""</formula>
    </cfRule>
  </conditionalFormatting>
  <conditionalFormatting sqref="A86">
    <cfRule type="cellIs" dxfId="48" priority="87" operator="equal">
      <formula>""</formula>
    </cfRule>
  </conditionalFormatting>
  <conditionalFormatting sqref="T86:AQ86">
    <cfRule type="cellIs" dxfId="47" priority="83" operator="equal">
      <formula>""</formula>
    </cfRule>
  </conditionalFormatting>
  <conditionalFormatting sqref="V89:Y89">
    <cfRule type="cellIs" dxfId="46" priority="80" operator="equal">
      <formula>""</formula>
    </cfRule>
  </conditionalFormatting>
  <conditionalFormatting sqref="AD88:AI88">
    <cfRule type="cellIs" dxfId="45" priority="70" operator="equal">
      <formula>""</formula>
    </cfRule>
  </conditionalFormatting>
  <conditionalFormatting sqref="AC88">
    <cfRule type="cellIs" dxfId="44" priority="69" operator="equal">
      <formula>""</formula>
    </cfRule>
  </conditionalFormatting>
  <conditionalFormatting sqref="AD57:AH57">
    <cfRule type="cellIs" dxfId="43" priority="68" operator="equal">
      <formula>""</formula>
    </cfRule>
  </conditionalFormatting>
  <conditionalFormatting sqref="AC57">
    <cfRule type="cellIs" dxfId="42" priority="67" operator="equal">
      <formula>""</formula>
    </cfRule>
  </conditionalFormatting>
  <conditionalFormatting sqref="B74:B79">
    <cfRule type="cellIs" dxfId="41" priority="66" operator="equal">
      <formula>""</formula>
    </cfRule>
  </conditionalFormatting>
  <conditionalFormatting sqref="A81">
    <cfRule type="cellIs" dxfId="40" priority="65" operator="equal">
      <formula>""</formula>
    </cfRule>
  </conditionalFormatting>
  <conditionalFormatting sqref="C81">
    <cfRule type="cellIs" dxfId="39" priority="64" operator="equal">
      <formula>""</formula>
    </cfRule>
  </conditionalFormatting>
  <conditionalFormatting sqref="B81">
    <cfRule type="cellIs" dxfId="38" priority="63" operator="equal">
      <formula>""</formula>
    </cfRule>
  </conditionalFormatting>
  <conditionalFormatting sqref="D81:AQ81">
    <cfRule type="cellIs" dxfId="37" priority="62" operator="equal">
      <formula>""</formula>
    </cfRule>
  </conditionalFormatting>
  <conditionalFormatting sqref="B82">
    <cfRule type="cellIs" dxfId="36" priority="61" operator="equal">
      <formula>""</formula>
    </cfRule>
  </conditionalFormatting>
  <conditionalFormatting sqref="C82">
    <cfRule type="cellIs" dxfId="35" priority="60" operator="equal">
      <formula>""</formula>
    </cfRule>
  </conditionalFormatting>
  <conditionalFormatting sqref="C86">
    <cfRule type="cellIs" dxfId="34" priority="52" operator="equal">
      <formula>""</formula>
    </cfRule>
  </conditionalFormatting>
  <conditionalFormatting sqref="B86">
    <cfRule type="cellIs" dxfId="33" priority="41" operator="equal">
      <formula>""</formula>
    </cfRule>
  </conditionalFormatting>
  <conditionalFormatting sqref="C86">
    <cfRule type="cellIs" dxfId="32" priority="53" operator="equal">
      <formula>""</formula>
    </cfRule>
  </conditionalFormatting>
  <conditionalFormatting sqref="A80">
    <cfRule type="cellIs" dxfId="31" priority="33" operator="equal">
      <formula>""</formula>
    </cfRule>
  </conditionalFormatting>
  <conditionalFormatting sqref="B80">
    <cfRule type="cellIs" dxfId="30" priority="31" operator="equal">
      <formula>""</formula>
    </cfRule>
  </conditionalFormatting>
  <conditionalFormatting sqref="C80">
    <cfRule type="cellIs" dxfId="29" priority="32" operator="equal">
      <formula>""</formula>
    </cfRule>
  </conditionalFormatting>
  <conditionalFormatting sqref="D80:AQ80">
    <cfRule type="cellIs" dxfId="28" priority="30" operator="equal">
      <formula>""</formula>
    </cfRule>
  </conditionalFormatting>
  <conditionalFormatting sqref="A84">
    <cfRule type="cellIs" dxfId="27" priority="29" operator="equal">
      <formula>""</formula>
    </cfRule>
  </conditionalFormatting>
  <conditionalFormatting sqref="B84">
    <cfRule type="cellIs" dxfId="26" priority="27" operator="equal">
      <formula>""</formula>
    </cfRule>
  </conditionalFormatting>
  <conditionalFormatting sqref="C84">
    <cfRule type="cellIs" dxfId="25" priority="28" operator="equal">
      <formula>""</formula>
    </cfRule>
  </conditionalFormatting>
  <conditionalFormatting sqref="A85">
    <cfRule type="cellIs" dxfId="24" priority="26" operator="equal">
      <formula>""</formula>
    </cfRule>
  </conditionalFormatting>
  <conditionalFormatting sqref="C85">
    <cfRule type="cellIs" dxfId="23" priority="25" operator="equal">
      <formula>""</formula>
    </cfRule>
  </conditionalFormatting>
  <conditionalFormatting sqref="B85">
    <cfRule type="cellIs" dxfId="22" priority="24" operator="equal">
      <formula>""</formula>
    </cfRule>
  </conditionalFormatting>
  <conditionalFormatting sqref="D90:T93 AB90:AQ93">
    <cfRule type="cellIs" dxfId="21" priority="23" operator="equal">
      <formula>""</formula>
    </cfRule>
  </conditionalFormatting>
  <conditionalFormatting sqref="V90:AA93">
    <cfRule type="cellIs" dxfId="20" priority="22" operator="equal">
      <formula>""</formula>
    </cfRule>
  </conditionalFormatting>
  <conditionalFormatting sqref="C93">
    <cfRule type="cellIs" dxfId="19" priority="21" operator="equal">
      <formula>""</formula>
    </cfRule>
  </conditionalFormatting>
  <conditionalFormatting sqref="B93">
    <cfRule type="cellIs" dxfId="18" priority="20" operator="equal">
      <formula>""</formula>
    </cfRule>
  </conditionalFormatting>
  <conditionalFormatting sqref="A83">
    <cfRule type="cellIs" dxfId="17" priority="19" operator="equal">
      <formula>""</formula>
    </cfRule>
  </conditionalFormatting>
  <conditionalFormatting sqref="C83">
    <cfRule type="cellIs" dxfId="16" priority="18" operator="equal">
      <formula>""</formula>
    </cfRule>
  </conditionalFormatting>
  <conditionalFormatting sqref="B83">
    <cfRule type="cellIs" dxfId="15" priority="17" operator="equal">
      <formula>""</formula>
    </cfRule>
  </conditionalFormatting>
  <conditionalFormatting sqref="A87">
    <cfRule type="cellIs" dxfId="14" priority="15" operator="equal">
      <formula>""</formula>
    </cfRule>
  </conditionalFormatting>
  <conditionalFormatting sqref="B87">
    <cfRule type="cellIs" dxfId="13" priority="14" operator="equal">
      <formula>""</formula>
    </cfRule>
  </conditionalFormatting>
  <conditionalFormatting sqref="C87">
    <cfRule type="cellIs" dxfId="12" priority="13" operator="equal">
      <formula>""</formula>
    </cfRule>
  </conditionalFormatting>
  <conditionalFormatting sqref="A88">
    <cfRule type="cellIs" dxfId="11" priority="12" operator="equal">
      <formula>""</formula>
    </cfRule>
  </conditionalFormatting>
  <conditionalFormatting sqref="B88">
    <cfRule type="cellIs" dxfId="10" priority="11" operator="equal">
      <formula>""</formula>
    </cfRule>
  </conditionalFormatting>
  <conditionalFormatting sqref="C88">
    <cfRule type="cellIs" dxfId="9" priority="10" operator="equal">
      <formula>""</formula>
    </cfRule>
  </conditionalFormatting>
  <conditionalFormatting sqref="A89:A90">
    <cfRule type="cellIs" dxfId="8" priority="9" operator="equal">
      <formula>""</formula>
    </cfRule>
  </conditionalFormatting>
  <conditionalFormatting sqref="B89">
    <cfRule type="cellIs" dxfId="7" priority="8" operator="equal">
      <formula>""</formula>
    </cfRule>
  </conditionalFormatting>
  <conditionalFormatting sqref="B90">
    <cfRule type="cellIs" dxfId="6" priority="7" operator="equal">
      <formula>""</formula>
    </cfRule>
  </conditionalFormatting>
  <conditionalFormatting sqref="C89">
    <cfRule type="cellIs" dxfId="5" priority="6" operator="equal">
      <formula>""</formula>
    </cfRule>
  </conditionalFormatting>
  <conditionalFormatting sqref="C90 C92">
    <cfRule type="cellIs" dxfId="4" priority="5" operator="equal">
      <formula>""</formula>
    </cfRule>
  </conditionalFormatting>
  <conditionalFormatting sqref="A91">
    <cfRule type="cellIs" dxfId="3" priority="4" operator="equal">
      <formula>""</formula>
    </cfRule>
  </conditionalFormatting>
  <conditionalFormatting sqref="B91">
    <cfRule type="cellIs" dxfId="2" priority="3" operator="equal">
      <formula>""</formula>
    </cfRule>
  </conditionalFormatting>
  <conditionalFormatting sqref="C91">
    <cfRule type="cellIs" dxfId="1" priority="2" operator="equal">
      <formula>""</formula>
    </cfRule>
  </conditionalFormatting>
  <conditionalFormatting sqref="A92:B9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2022-02-27T09:22:03Z</dcterms:modified>
</cp:coreProperties>
</file>